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1" i="1"/>
  <c r="D42" i="1"/>
  <c r="D41" i="1"/>
  <c r="D38" i="1"/>
  <c r="D32" i="1"/>
  <c r="D26" i="1"/>
  <c r="E40" i="1"/>
  <c r="D40" i="1"/>
  <c r="D25" i="1"/>
  <c r="F25" i="1" s="1"/>
  <c r="F37" i="1"/>
  <c r="F40" i="1" s="1"/>
  <c r="F31" i="1"/>
  <c r="C40" i="1"/>
  <c r="O24" i="1"/>
  <c r="O25" i="1"/>
  <c r="N25" i="1"/>
  <c r="N24" i="1"/>
  <c r="N16" i="1"/>
  <c r="O16" i="1"/>
  <c r="P16" i="1" s="1"/>
  <c r="P15" i="1"/>
  <c r="P25" i="1" s="1"/>
  <c r="P14" i="1"/>
  <c r="P24" i="1" s="1"/>
  <c r="P19" i="1"/>
  <c r="N21" i="1"/>
  <c r="P21" i="1" s="1"/>
  <c r="O21" i="1"/>
  <c r="P20" i="1"/>
  <c r="J6" i="1"/>
  <c r="J7" i="1"/>
  <c r="J8" i="1"/>
  <c r="J5" i="1"/>
  <c r="J13" i="1"/>
  <c r="J10" i="1"/>
  <c r="J11" i="1"/>
  <c r="J12" i="1"/>
  <c r="J14" i="1"/>
  <c r="J15" i="1"/>
  <c r="J9" i="1"/>
  <c r="N7" i="1"/>
  <c r="O7" i="1"/>
  <c r="P26" i="1" l="1"/>
  <c r="O26" i="1"/>
  <c r="N26" i="1"/>
</calcChain>
</file>

<file path=xl/sharedStrings.xml><?xml version="1.0" encoding="utf-8"?>
<sst xmlns="http://schemas.openxmlformats.org/spreadsheetml/2006/main" count="141" uniqueCount="69">
  <si>
    <t>Merkeplasser 2015</t>
  </si>
  <si>
    <t>Navn</t>
  </si>
  <si>
    <t>Merkedato</t>
  </si>
  <si>
    <t>Lokalitet</t>
  </si>
  <si>
    <t>GPS</t>
  </si>
  <si>
    <t>Kviteseid_Kolle_Green_50</t>
  </si>
  <si>
    <t>Kviteseid gard</t>
  </si>
  <si>
    <t>Kviteseid_Kolle_Green_51</t>
  </si>
  <si>
    <t>Nome_Kolle_Green_52</t>
  </si>
  <si>
    <t>Sanna</t>
  </si>
  <si>
    <t>Hjartdal_Bukk_Green_53</t>
  </si>
  <si>
    <t>Mosebø</t>
  </si>
  <si>
    <t>Tvedestrand_Kolle_Gul_3</t>
  </si>
  <si>
    <t>Lilleholt</t>
  </si>
  <si>
    <t>Evje_Bukk_Hvit_8</t>
  </si>
  <si>
    <t>Evjeplassen</t>
  </si>
  <si>
    <t>Evje_Kolle_Gul_4</t>
  </si>
  <si>
    <t>Evje_Kolle_Gul_5</t>
  </si>
  <si>
    <t>Valle_Kolle_Green_56</t>
  </si>
  <si>
    <t>Flateland</t>
  </si>
  <si>
    <t>Valle_Bukk_Hvit_7</t>
  </si>
  <si>
    <t>Valle_Kolle_Hvit_6</t>
  </si>
  <si>
    <t>Tellus</t>
  </si>
  <si>
    <t>Vectronic</t>
  </si>
  <si>
    <t>Levetid</t>
  </si>
  <si>
    <t>1 år</t>
  </si>
  <si>
    <t>2 år</t>
  </si>
  <si>
    <t>Kommune</t>
  </si>
  <si>
    <t>Dager</t>
  </si>
  <si>
    <t>vectronic</t>
  </si>
  <si>
    <t>koller</t>
  </si>
  <si>
    <t>bukk</t>
  </si>
  <si>
    <t>Tvedestrand</t>
  </si>
  <si>
    <t>Olav rosef har disse ennå: (må omprogrammeres)</t>
  </si>
  <si>
    <t>Kviteseid</t>
  </si>
  <si>
    <t>Nome</t>
  </si>
  <si>
    <t>Hjartdal</t>
  </si>
  <si>
    <t>Evje</t>
  </si>
  <si>
    <t>Valle</t>
  </si>
  <si>
    <t>Fylke</t>
  </si>
  <si>
    <t>SØRHJORT</t>
  </si>
  <si>
    <t>Tilgjengelige halsbånd for 2016:</t>
  </si>
  <si>
    <t>Nye:</t>
  </si>
  <si>
    <t>Koller</t>
  </si>
  <si>
    <t>Bukker</t>
  </si>
  <si>
    <t>Alle</t>
  </si>
  <si>
    <t>Sum</t>
  </si>
  <si>
    <t>Resirk:</t>
  </si>
  <si>
    <t>Kan komme inn noen fra Hordaland</t>
  </si>
  <si>
    <t>Kjønn</t>
  </si>
  <si>
    <t>Kolle</t>
  </si>
  <si>
    <t>Bukk</t>
  </si>
  <si>
    <t>Merkeplasser 2016</t>
  </si>
  <si>
    <t>Aust-Agder</t>
  </si>
  <si>
    <t>Telemark</t>
  </si>
  <si>
    <t>Vest-Agder</t>
  </si>
  <si>
    <t>Songdalen</t>
  </si>
  <si>
    <t>Hægebostad</t>
  </si>
  <si>
    <t>Lyngdal</t>
  </si>
  <si>
    <t>Farsund</t>
  </si>
  <si>
    <t>Nye+resirk</t>
  </si>
  <si>
    <t>Birkenes</t>
  </si>
  <si>
    <t>Froland</t>
  </si>
  <si>
    <t>Siljan</t>
  </si>
  <si>
    <t>Antall GPS</t>
  </si>
  <si>
    <t>2015og2016</t>
  </si>
  <si>
    <t>Drop dato</t>
  </si>
  <si>
    <t>Rest/drop</t>
  </si>
  <si>
    <t>Andre?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</si>
</sst>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5" fillId="0" borderId="0" xfId="0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14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14" fontId="0" fillId="0" borderId="0" xfId="0" applyNumberFormat="1"/>
    <xf numFmtId="0" fontId="4" fillId="0" borderId="1" xfId="0" applyFont="1" applyBorder="1"/>
    <xf numFmtId="0" fontId="6" fillId="0" borderId="0" xfId="0" applyFont="1"/>
    <xf numFmtId="0" fontId="0" fillId="2" borderId="0" xfId="0" applyFill="1"/>
    <xf numFmtId="0" fontId="0" fillId="3" borderId="0" xfId="0" applyFill="1"/>
    <xf numFmtId="0" fontId="7" fillId="0" borderId="1" xfId="0" applyFont="1" applyBorder="1"/>
    <xf numFmtId="0" fontId="1" fillId="0" borderId="1" xfId="0" applyFont="1" applyBorder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H32" sqref="H32"/>
    </sheetView>
  </sheetViews>
  <sheetFormatPr baseColWidth="10" defaultRowHeight="15" x14ac:dyDescent="0.25"/>
  <cols>
    <col min="1" max="1" width="30.42578125" bestFit="1" customWidth="1"/>
    <col min="2" max="2" width="12.7109375" bestFit="1" customWidth="1"/>
    <col min="3" max="4" width="12.7109375" customWidth="1"/>
    <col min="5" max="5" width="15.7109375" bestFit="1" customWidth="1"/>
    <col min="6" max="6" width="15.7109375" customWidth="1"/>
    <col min="7" max="7" width="16.28515625" customWidth="1"/>
  </cols>
  <sheetData>
    <row r="1" spans="1:16" ht="23.25" x14ac:dyDescent="0.35">
      <c r="A1" s="11" t="s">
        <v>40</v>
      </c>
    </row>
    <row r="2" spans="1:16" ht="18.75" x14ac:dyDescent="0.3">
      <c r="A2" s="1" t="s">
        <v>0</v>
      </c>
    </row>
    <row r="3" spans="1:16" x14ac:dyDescent="0.25">
      <c r="M3" t="s">
        <v>33</v>
      </c>
    </row>
    <row r="4" spans="1:16" ht="15.75" x14ac:dyDescent="0.25">
      <c r="A4" s="7" t="s">
        <v>1</v>
      </c>
      <c r="B4" s="8" t="s">
        <v>2</v>
      </c>
      <c r="C4" s="8" t="s">
        <v>39</v>
      </c>
      <c r="D4" s="8" t="s">
        <v>27</v>
      </c>
      <c r="E4" s="7" t="s">
        <v>3</v>
      </c>
      <c r="F4" s="7" t="s">
        <v>49</v>
      </c>
      <c r="G4" s="8" t="s">
        <v>4</v>
      </c>
      <c r="H4" s="10" t="s">
        <v>24</v>
      </c>
      <c r="I4" s="10" t="s">
        <v>28</v>
      </c>
      <c r="J4" s="10" t="s">
        <v>66</v>
      </c>
      <c r="N4" t="s">
        <v>30</v>
      </c>
      <c r="O4" t="s">
        <v>31</v>
      </c>
    </row>
    <row r="5" spans="1:16" x14ac:dyDescent="0.25">
      <c r="A5" s="2" t="s">
        <v>5</v>
      </c>
      <c r="B5" s="3">
        <v>42025</v>
      </c>
      <c r="C5" s="3" t="s">
        <v>54</v>
      </c>
      <c r="D5" s="3" t="s">
        <v>34</v>
      </c>
      <c r="E5" s="2" t="s">
        <v>6</v>
      </c>
      <c r="F5" s="2" t="s">
        <v>50</v>
      </c>
      <c r="G5" s="2" t="s">
        <v>22</v>
      </c>
      <c r="H5" s="2" t="s">
        <v>25</v>
      </c>
      <c r="I5">
        <v>350</v>
      </c>
      <c r="J5" s="9">
        <f>B5+I5</f>
        <v>42375</v>
      </c>
      <c r="M5" t="s">
        <v>29</v>
      </c>
      <c r="N5">
        <v>7</v>
      </c>
      <c r="O5">
        <v>1</v>
      </c>
    </row>
    <row r="6" spans="1:16" x14ac:dyDescent="0.25">
      <c r="A6" s="2" t="s">
        <v>7</v>
      </c>
      <c r="B6" s="3">
        <v>42025</v>
      </c>
      <c r="C6" s="3" t="s">
        <v>54</v>
      </c>
      <c r="D6" s="3" t="s">
        <v>34</v>
      </c>
      <c r="E6" s="2" t="s">
        <v>6</v>
      </c>
      <c r="F6" s="2" t="s">
        <v>50</v>
      </c>
      <c r="G6" s="2" t="s">
        <v>22</v>
      </c>
      <c r="H6" s="2" t="s">
        <v>25</v>
      </c>
      <c r="I6">
        <v>350</v>
      </c>
      <c r="J6" s="9">
        <f t="shared" ref="J6:J8" si="0">B6+I6</f>
        <v>42375</v>
      </c>
      <c r="M6" t="s">
        <v>22</v>
      </c>
      <c r="N6">
        <v>1</v>
      </c>
    </row>
    <row r="7" spans="1:16" x14ac:dyDescent="0.25">
      <c r="A7" s="4" t="s">
        <v>8</v>
      </c>
      <c r="B7" s="5">
        <v>42031</v>
      </c>
      <c r="C7" s="3" t="s">
        <v>54</v>
      </c>
      <c r="D7" s="5" t="s">
        <v>35</v>
      </c>
      <c r="E7" s="4" t="s">
        <v>9</v>
      </c>
      <c r="F7" s="4" t="s">
        <v>50</v>
      </c>
      <c r="G7" s="2" t="s">
        <v>22</v>
      </c>
      <c r="H7" s="2" t="s">
        <v>25</v>
      </c>
      <c r="I7">
        <v>350</v>
      </c>
      <c r="J7" s="9">
        <f t="shared" si="0"/>
        <v>42381</v>
      </c>
      <c r="M7" t="s">
        <v>46</v>
      </c>
      <c r="N7">
        <f>SUM(N5:N6)</f>
        <v>8</v>
      </c>
      <c r="O7">
        <f>SUM(O5:O6)</f>
        <v>1</v>
      </c>
    </row>
    <row r="8" spans="1:16" x14ac:dyDescent="0.25">
      <c r="A8" s="6" t="s">
        <v>10</v>
      </c>
      <c r="B8" s="5">
        <v>42035</v>
      </c>
      <c r="C8" s="3" t="s">
        <v>54</v>
      </c>
      <c r="D8" s="5" t="s">
        <v>36</v>
      </c>
      <c r="E8" s="4" t="s">
        <v>11</v>
      </c>
      <c r="F8" s="4" t="s">
        <v>51</v>
      </c>
      <c r="G8" s="2" t="s">
        <v>22</v>
      </c>
      <c r="H8" s="2" t="s">
        <v>25</v>
      </c>
      <c r="I8">
        <v>350</v>
      </c>
      <c r="J8" s="9">
        <f t="shared" si="0"/>
        <v>42385</v>
      </c>
    </row>
    <row r="9" spans="1:16" x14ac:dyDescent="0.25">
      <c r="A9" s="2" t="s">
        <v>12</v>
      </c>
      <c r="B9" s="3">
        <v>42041</v>
      </c>
      <c r="C9" s="3" t="s">
        <v>53</v>
      </c>
      <c r="D9" s="3" t="s">
        <v>32</v>
      </c>
      <c r="E9" s="2" t="s">
        <v>13</v>
      </c>
      <c r="F9" s="4" t="s">
        <v>50</v>
      </c>
      <c r="G9" s="2" t="s">
        <v>23</v>
      </c>
      <c r="H9" s="2" t="s">
        <v>26</v>
      </c>
      <c r="I9">
        <v>714</v>
      </c>
      <c r="J9" s="9">
        <f t="shared" ref="J9:J15" si="1">B9+I9</f>
        <v>42755</v>
      </c>
    </row>
    <row r="10" spans="1:16" x14ac:dyDescent="0.25">
      <c r="A10" s="2" t="s">
        <v>14</v>
      </c>
      <c r="B10" s="3">
        <v>42046</v>
      </c>
      <c r="C10" s="3" t="s">
        <v>53</v>
      </c>
      <c r="D10" s="3" t="s">
        <v>37</v>
      </c>
      <c r="E10" s="2" t="s">
        <v>15</v>
      </c>
      <c r="F10" s="4" t="s">
        <v>51</v>
      </c>
      <c r="G10" s="2" t="s">
        <v>23</v>
      </c>
      <c r="H10" s="2" t="s">
        <v>26</v>
      </c>
      <c r="I10">
        <v>714</v>
      </c>
      <c r="J10" s="9">
        <f t="shared" si="1"/>
        <v>42760</v>
      </c>
    </row>
    <row r="11" spans="1:16" ht="15.75" x14ac:dyDescent="0.25">
      <c r="A11" s="2" t="s">
        <v>16</v>
      </c>
      <c r="B11" s="3">
        <v>42046</v>
      </c>
      <c r="C11" s="3" t="s">
        <v>53</v>
      </c>
      <c r="D11" s="3" t="s">
        <v>37</v>
      </c>
      <c r="E11" s="2" t="s">
        <v>15</v>
      </c>
      <c r="F11" s="4" t="s">
        <v>50</v>
      </c>
      <c r="G11" s="2" t="s">
        <v>23</v>
      </c>
      <c r="H11" s="2" t="s">
        <v>26</v>
      </c>
      <c r="I11">
        <v>714</v>
      </c>
      <c r="J11" s="9">
        <f t="shared" si="1"/>
        <v>42760</v>
      </c>
      <c r="M11" s="14" t="s">
        <v>41</v>
      </c>
      <c r="N11" s="15"/>
      <c r="O11" s="15"/>
    </row>
    <row r="12" spans="1:16" x14ac:dyDescent="0.25">
      <c r="A12" s="2" t="s">
        <v>17</v>
      </c>
      <c r="B12" s="3">
        <v>42046</v>
      </c>
      <c r="C12" s="3" t="s">
        <v>53</v>
      </c>
      <c r="D12" s="3" t="s">
        <v>37</v>
      </c>
      <c r="E12" s="2" t="s">
        <v>15</v>
      </c>
      <c r="F12" s="4" t="s">
        <v>50</v>
      </c>
      <c r="G12" s="2" t="s">
        <v>23</v>
      </c>
      <c r="H12" s="2" t="s">
        <v>26</v>
      </c>
      <c r="I12">
        <v>714</v>
      </c>
      <c r="J12" s="9">
        <f t="shared" si="1"/>
        <v>42760</v>
      </c>
    </row>
    <row r="13" spans="1:16" x14ac:dyDescent="0.25">
      <c r="A13" s="2" t="s">
        <v>18</v>
      </c>
      <c r="B13" s="3">
        <v>42048</v>
      </c>
      <c r="C13" s="3" t="s">
        <v>53</v>
      </c>
      <c r="D13" s="3" t="s">
        <v>38</v>
      </c>
      <c r="E13" s="2" t="s">
        <v>19</v>
      </c>
      <c r="F13" s="4" t="s">
        <v>50</v>
      </c>
      <c r="G13" s="2" t="s">
        <v>22</v>
      </c>
      <c r="H13" s="2" t="s">
        <v>25</v>
      </c>
      <c r="I13">
        <v>350</v>
      </c>
      <c r="J13" s="9">
        <f t="shared" si="1"/>
        <v>42398</v>
      </c>
      <c r="M13" s="13" t="s">
        <v>42</v>
      </c>
      <c r="N13" t="s">
        <v>43</v>
      </c>
      <c r="O13" t="s">
        <v>44</v>
      </c>
      <c r="P13" t="s">
        <v>45</v>
      </c>
    </row>
    <row r="14" spans="1:16" x14ac:dyDescent="0.25">
      <c r="A14" s="2" t="s">
        <v>20</v>
      </c>
      <c r="B14" s="3">
        <v>42048</v>
      </c>
      <c r="C14" s="3" t="s">
        <v>53</v>
      </c>
      <c r="D14" s="3" t="s">
        <v>38</v>
      </c>
      <c r="E14" s="2" t="s">
        <v>19</v>
      </c>
      <c r="F14" s="4" t="s">
        <v>51</v>
      </c>
      <c r="G14" s="2" t="s">
        <v>23</v>
      </c>
      <c r="H14" s="2" t="s">
        <v>26</v>
      </c>
      <c r="I14">
        <v>714</v>
      </c>
      <c r="J14" s="9">
        <f t="shared" si="1"/>
        <v>42762</v>
      </c>
      <c r="M14" t="s">
        <v>23</v>
      </c>
      <c r="N14">
        <v>10</v>
      </c>
      <c r="O14">
        <v>4</v>
      </c>
      <c r="P14">
        <f>SUM(N14:O14)</f>
        <v>14</v>
      </c>
    </row>
    <row r="15" spans="1:16" x14ac:dyDescent="0.25">
      <c r="A15" s="2" t="s">
        <v>21</v>
      </c>
      <c r="B15" s="3">
        <v>42049</v>
      </c>
      <c r="C15" s="3" t="s">
        <v>53</v>
      </c>
      <c r="D15" s="3" t="s">
        <v>38</v>
      </c>
      <c r="E15" s="2" t="s">
        <v>19</v>
      </c>
      <c r="F15" s="4" t="s">
        <v>50</v>
      </c>
      <c r="G15" s="2" t="s">
        <v>23</v>
      </c>
      <c r="H15" s="2" t="s">
        <v>26</v>
      </c>
      <c r="I15">
        <v>714</v>
      </c>
      <c r="J15" s="9">
        <f t="shared" si="1"/>
        <v>42763</v>
      </c>
      <c r="M15" t="s">
        <v>22</v>
      </c>
      <c r="N15">
        <v>2</v>
      </c>
      <c r="O15">
        <v>0</v>
      </c>
      <c r="P15">
        <f>SUM(N15:O15)</f>
        <v>2</v>
      </c>
    </row>
    <row r="16" spans="1:16" x14ac:dyDescent="0.25">
      <c r="M16" t="s">
        <v>46</v>
      </c>
      <c r="N16">
        <f>SUM(N14:N15)</f>
        <v>12</v>
      </c>
      <c r="O16">
        <f>SUM(O14:O15)</f>
        <v>4</v>
      </c>
      <c r="P16">
        <f>SUM(N16:O16)</f>
        <v>16</v>
      </c>
    </row>
    <row r="18" spans="1:17" x14ac:dyDescent="0.25">
      <c r="M18" s="12" t="s">
        <v>47</v>
      </c>
      <c r="N18" t="s">
        <v>43</v>
      </c>
      <c r="O18" t="s">
        <v>44</v>
      </c>
      <c r="P18" t="s">
        <v>45</v>
      </c>
    </row>
    <row r="19" spans="1:17" ht="18.75" x14ac:dyDescent="0.3">
      <c r="A19" s="1" t="s">
        <v>52</v>
      </c>
      <c r="M19" t="s">
        <v>23</v>
      </c>
      <c r="N19">
        <v>0</v>
      </c>
      <c r="O19">
        <v>0</v>
      </c>
      <c r="P19">
        <f>SUM(N19:O19)</f>
        <v>0</v>
      </c>
      <c r="Q19" t="s">
        <v>48</v>
      </c>
    </row>
    <row r="20" spans="1:17" x14ac:dyDescent="0.25">
      <c r="A20" t="s">
        <v>55</v>
      </c>
      <c r="C20" t="s">
        <v>64</v>
      </c>
      <c r="D20">
        <v>2016</v>
      </c>
      <c r="E20">
        <v>2015</v>
      </c>
      <c r="F20" t="s">
        <v>65</v>
      </c>
      <c r="M20" t="s">
        <v>22</v>
      </c>
      <c r="N20">
        <v>4</v>
      </c>
      <c r="O20">
        <v>1</v>
      </c>
      <c r="P20">
        <f>SUM(N20:O20)</f>
        <v>5</v>
      </c>
    </row>
    <row r="21" spans="1:17" x14ac:dyDescent="0.25">
      <c r="B21" t="s">
        <v>56</v>
      </c>
      <c r="C21">
        <v>2</v>
      </c>
      <c r="M21" t="s">
        <v>46</v>
      </c>
      <c r="N21">
        <f>SUM(N20)</f>
        <v>4</v>
      </c>
      <c r="O21">
        <f>SUM(O20)</f>
        <v>1</v>
      </c>
      <c r="P21">
        <f>SUM(N21:O21)</f>
        <v>5</v>
      </c>
    </row>
    <row r="22" spans="1:17" x14ac:dyDescent="0.25">
      <c r="B22" t="s">
        <v>57</v>
      </c>
      <c r="C22">
        <v>2</v>
      </c>
    </row>
    <row r="23" spans="1:17" x14ac:dyDescent="0.25">
      <c r="B23" t="s">
        <v>58</v>
      </c>
      <c r="C23">
        <v>2</v>
      </c>
      <c r="M23" s="12" t="s">
        <v>60</v>
      </c>
      <c r="N23" t="s">
        <v>43</v>
      </c>
      <c r="O23" t="s">
        <v>44</v>
      </c>
      <c r="P23" t="s">
        <v>45</v>
      </c>
    </row>
    <row r="24" spans="1:17" x14ac:dyDescent="0.25">
      <c r="B24" t="s">
        <v>59</v>
      </c>
      <c r="C24">
        <v>2</v>
      </c>
      <c r="M24" t="s">
        <v>23</v>
      </c>
      <c r="N24">
        <f>N14+N19</f>
        <v>10</v>
      </c>
      <c r="O24">
        <f t="shared" ref="O24:P24" si="2">O14+O19</f>
        <v>4</v>
      </c>
      <c r="P24">
        <f t="shared" si="2"/>
        <v>14</v>
      </c>
    </row>
    <row r="25" spans="1:17" x14ac:dyDescent="0.25">
      <c r="B25" t="s">
        <v>68</v>
      </c>
      <c r="C25">
        <v>1</v>
      </c>
      <c r="D25">
        <f>C21+C22+C23+C24+C25</f>
        <v>9</v>
      </c>
      <c r="E25">
        <v>0</v>
      </c>
      <c r="F25">
        <f>D25+E25</f>
        <v>9</v>
      </c>
      <c r="M25" t="s">
        <v>22</v>
      </c>
      <c r="N25">
        <f t="shared" ref="N25:P26" si="3">N15+N20</f>
        <v>6</v>
      </c>
      <c r="O25">
        <f t="shared" si="3"/>
        <v>1</v>
      </c>
      <c r="P25">
        <f t="shared" si="3"/>
        <v>7</v>
      </c>
    </row>
    <row r="26" spans="1:17" x14ac:dyDescent="0.25">
      <c r="B26" t="s">
        <v>67</v>
      </c>
      <c r="C26">
        <v>1</v>
      </c>
      <c r="D26">
        <f>C26</f>
        <v>1</v>
      </c>
      <c r="M26" t="s">
        <v>46</v>
      </c>
      <c r="N26">
        <f t="shared" si="3"/>
        <v>16</v>
      </c>
      <c r="O26">
        <f t="shared" si="3"/>
        <v>5</v>
      </c>
      <c r="P26">
        <f t="shared" si="3"/>
        <v>21</v>
      </c>
    </row>
    <row r="27" spans="1:17" x14ac:dyDescent="0.25">
      <c r="A27" t="s">
        <v>53</v>
      </c>
    </row>
    <row r="28" spans="1:17" x14ac:dyDescent="0.25">
      <c r="B28" t="s">
        <v>32</v>
      </c>
      <c r="C28">
        <v>1</v>
      </c>
    </row>
    <row r="29" spans="1:17" x14ac:dyDescent="0.25">
      <c r="B29" t="s">
        <v>61</v>
      </c>
      <c r="C29">
        <v>1</v>
      </c>
    </row>
    <row r="30" spans="1:17" x14ac:dyDescent="0.25">
      <c r="B30" t="s">
        <v>62</v>
      </c>
      <c r="C30">
        <v>1</v>
      </c>
    </row>
    <row r="31" spans="1:17" x14ac:dyDescent="0.25">
      <c r="B31" t="s">
        <v>68</v>
      </c>
      <c r="D31">
        <f>C28+C29+C30+C31</f>
        <v>3</v>
      </c>
      <c r="E31">
        <v>7</v>
      </c>
      <c r="F31">
        <f>D31+E31</f>
        <v>10</v>
      </c>
    </row>
    <row r="32" spans="1:17" x14ac:dyDescent="0.25">
      <c r="B32" t="s">
        <v>67</v>
      </c>
      <c r="C32">
        <v>2</v>
      </c>
      <c r="D32">
        <f>C32</f>
        <v>2</v>
      </c>
    </row>
    <row r="34" spans="1:6" x14ac:dyDescent="0.25">
      <c r="A34" t="s">
        <v>54</v>
      </c>
      <c r="B34" t="s">
        <v>36</v>
      </c>
      <c r="C34">
        <v>1</v>
      </c>
    </row>
    <row r="35" spans="1:6" x14ac:dyDescent="0.25">
      <c r="B35" t="s">
        <v>35</v>
      </c>
      <c r="C35">
        <v>1</v>
      </c>
    </row>
    <row r="36" spans="1:6" x14ac:dyDescent="0.25">
      <c r="B36" t="s">
        <v>63</v>
      </c>
      <c r="C36">
        <v>2</v>
      </c>
    </row>
    <row r="37" spans="1:6" x14ac:dyDescent="0.25">
      <c r="B37" t="s">
        <v>68</v>
      </c>
      <c r="D37">
        <f>C34+C35+C36+C37</f>
        <v>4</v>
      </c>
      <c r="E37">
        <v>4</v>
      </c>
      <c r="F37">
        <f>D37+E37</f>
        <v>8</v>
      </c>
    </row>
    <row r="38" spans="1:6" x14ac:dyDescent="0.25">
      <c r="B38" t="s">
        <v>67</v>
      </c>
      <c r="C38">
        <v>2</v>
      </c>
      <c r="D38">
        <f>C38</f>
        <v>2</v>
      </c>
    </row>
    <row r="40" spans="1:6" x14ac:dyDescent="0.25">
      <c r="A40" t="s">
        <v>45</v>
      </c>
      <c r="C40">
        <f>SUM(C21:C39)</f>
        <v>21</v>
      </c>
      <c r="D40">
        <f>D25+D31+D37</f>
        <v>16</v>
      </c>
      <c r="E40">
        <f>E25+E31+E37</f>
        <v>11</v>
      </c>
      <c r="F40">
        <f>F25+F31+F37</f>
        <v>27</v>
      </c>
    </row>
    <row r="41" spans="1:6" x14ac:dyDescent="0.25">
      <c r="D41">
        <f>D26+D32+D38</f>
        <v>5</v>
      </c>
    </row>
    <row r="42" spans="1:6" x14ac:dyDescent="0.25">
      <c r="D42">
        <f>D40+D41</f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Bioforsk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 Meisingset</dc:creator>
  <cp:lastModifiedBy>Tarjei Langeid</cp:lastModifiedBy>
  <dcterms:created xsi:type="dcterms:W3CDTF">2015-06-24T09:20:30Z</dcterms:created>
  <dcterms:modified xsi:type="dcterms:W3CDTF">2015-07-01T10:43:34Z</dcterms:modified>
</cp:coreProperties>
</file>